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D:\Pictures\hertoolbelt\cordless drill station easy\"/>
    </mc:Choice>
  </mc:AlternateContent>
  <xr:revisionPtr revIDLastSave="0" documentId="8_{FF00E7A7-65F2-4C01-83BC-7839549FEE7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utList" sheetId="1" r:id="rId1"/>
    <sheet name="Sheet" sheetId="2" state="hidden" r:id="rId2"/>
  </sheets>
  <definedNames>
    <definedName name="_xlnm.Print_Area" localSheetId="0">CutList!$A$1:$F$210</definedName>
    <definedName name="_xlnm.Print_Area" localSheetId="1">Sheet!$A$1:$F$33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1" l="1"/>
  <c r="D11" i="1"/>
  <c r="E11" i="1"/>
  <c r="C12" i="1"/>
  <c r="D12" i="1"/>
  <c r="C13" i="1"/>
  <c r="D13" i="1"/>
  <c r="C14" i="1"/>
  <c r="D14" i="1"/>
  <c r="C15" i="1"/>
  <c r="D15" i="1"/>
  <c r="E15" i="1"/>
  <c r="C16" i="1"/>
  <c r="D16" i="1"/>
  <c r="E16" i="1"/>
  <c r="C17" i="1"/>
  <c r="D17" i="1"/>
  <c r="E17" i="1"/>
  <c r="B12" i="1"/>
  <c r="B13" i="1"/>
  <c r="B14" i="1"/>
  <c r="B17" i="1"/>
  <c r="B11" i="1"/>
  <c r="B5" i="2"/>
  <c r="B4" i="2"/>
  <c r="B16" i="2" s="1"/>
  <c r="B16" i="1" s="1"/>
  <c r="D13" i="2"/>
  <c r="B15" i="2" l="1"/>
  <c r="B15" i="1" s="1"/>
  <c r="E12" i="2"/>
  <c r="E13" i="2" l="1"/>
  <c r="E12" i="1"/>
  <c r="E14" i="2" l="1"/>
  <c r="E13" i="1"/>
  <c r="E14" i="1" l="1"/>
  <c r="C6" i="2"/>
  <c r="C6" i="1" l="1"/>
  <c r="C7" i="2"/>
  <c r="C7" i="1" s="1"/>
</calcChain>
</file>

<file path=xl/sharedStrings.xml><?xml version="1.0" encoding="utf-8"?>
<sst xmlns="http://schemas.openxmlformats.org/spreadsheetml/2006/main" count="88" uniqueCount="63">
  <si>
    <t>Instructions: Enter the # of tool stalls wanted and the stall gap width (if different than 1 1/2").</t>
  </si>
  <si>
    <t>Inputs</t>
  </si>
  <si>
    <t># of Stalls</t>
  </si>
  <si>
    <t>default is 5</t>
  </si>
  <si>
    <t>Stall Gap Width</t>
  </si>
  <si>
    <t>inches</t>
  </si>
  <si>
    <t>default is 1 1/2</t>
  </si>
  <si>
    <t>Length of 1x10 needed:</t>
  </si>
  <si>
    <t>feet</t>
  </si>
  <si>
    <t>Cut List</t>
  </si>
  <si>
    <t>(all dimensions in inches)</t>
  </si>
  <si>
    <t>Part</t>
  </si>
  <si>
    <t>Qty</t>
  </si>
  <si>
    <t>Thickness</t>
  </si>
  <si>
    <t>Width</t>
  </si>
  <si>
    <t>Length</t>
  </si>
  <si>
    <t>Side</t>
  </si>
  <si>
    <t>Back</t>
  </si>
  <si>
    <t>Top Shelf</t>
  </si>
  <si>
    <t>Lower Shelf</t>
  </si>
  <si>
    <t>Stall Divider</t>
  </si>
  <si>
    <t>Stall Support</t>
  </si>
  <si>
    <t>Side Support</t>
  </si>
  <si>
    <t>Cut Diagram (Sample cut diagram (for 4 stalls))</t>
  </si>
  <si>
    <t>Step 1 - Cut Board</t>
  </si>
  <si>
    <t xml:space="preserve">On the top shelf, cut the width down to 8 1/2".  </t>
  </si>
  <si>
    <t xml:space="preserve">On the side pieces, cut a dog ear (45 deg miter) </t>
  </si>
  <si>
    <t xml:space="preserve">on the top front corner at 11 3/4" up from the </t>
  </si>
  <si>
    <t>bottom.</t>
  </si>
  <si>
    <t>Drill pilot holes in the 2 sides, back, lower shelf, stall supports and side supports. If you want your screw</t>
  </si>
  <si>
    <t xml:space="preserve">heads flush with the surface, drill countersinks. See diagram below. Make sure the side pieces are </t>
  </si>
  <si>
    <t>mirror images of each other.</t>
  </si>
  <si>
    <t>Cut the 1x10 according to the cut list.</t>
  </si>
  <si>
    <t xml:space="preserve"> (I used a miter saw to make the cuts.) </t>
  </si>
  <si>
    <t xml:space="preserve">Step 2 - Assembly </t>
  </si>
  <si>
    <t>Attach the 3/4" x 3/4" side support piece</t>
  </si>
  <si>
    <t>to the inside face of the side piece, make</t>
  </si>
  <si>
    <t xml:space="preserve"> the bottoms flush. </t>
  </si>
  <si>
    <t xml:space="preserve">Secure with wood glue and 1 1/4" screws. </t>
  </si>
  <si>
    <t>Repeat for both sides</t>
  </si>
  <si>
    <t>2. Use wood glue and 1 1/4" screws to secure together.</t>
  </si>
  <si>
    <t>Mark the centers on the other of the dividers (3/8") and mark the center lines of the pilot holes</t>
  </si>
  <si>
    <t>(3 3/8", 3 3/4", 3 3/4", etc).</t>
  </si>
  <si>
    <t xml:space="preserve">1. Line up the divider centers with pilot hole center lines on the lower shelf. </t>
  </si>
  <si>
    <t>2. Use wood glue and 1 1/4" screws to attach dividers to lower shelf.</t>
  </si>
  <si>
    <t>glue and 1 1/4" screws.</t>
  </si>
  <si>
    <t>Shelf - On the back piece, mark 2 1/2" down from the top. Attach the top shelf to the back with wood</t>
  </si>
  <si>
    <t>All Together - On the side pieces, mark 2 1/2" down and 9 1/4" down from the top. Use wood glue and</t>
  </si>
  <si>
    <t xml:space="preserve"> 1 1/4" screws to attach the side to the back, top shelf and lower shelf. Repeat for the other side.</t>
  </si>
  <si>
    <t>If you want to install a power strip to charge batteries, you may want to drill a hole near the top on the</t>
  </si>
  <si>
    <t xml:space="preserve"> side to run the cord. Drill the hole wherever convenient for your setup.</t>
  </si>
  <si>
    <t>Attach the power strip to the wood where convenient. I measure where the keyholes are on the back of</t>
  </si>
  <si>
    <t>the power strip and put small screws in the back piece where the keyholes will go. Then run the plug</t>
  </si>
  <si>
    <t xml:space="preserve">through the hole and install the power strip on the small screws.  
</t>
  </si>
  <si>
    <t>Step 3 - Finish</t>
  </si>
  <si>
    <t>Sand the custom drill storage station smooth. Stain the wood as desired. Then when the stain dries add</t>
  </si>
  <si>
    <t>a top coat as desired.</t>
  </si>
  <si>
    <t>To mount the custom drill storage and charging station to the wall, drill holes through the back piece into</t>
  </si>
  <si>
    <t>studs in the wall. If studs are not available, you can use heavy duty drywall anchors.</t>
  </si>
  <si>
    <t xml:space="preserve">Dividers - Mark the centers of the stall supports </t>
  </si>
  <si>
    <t xml:space="preserve">(1 1/8") and the centers of the dividers (3/8"). </t>
  </si>
  <si>
    <t>1. Line up the center of the dividers with the center</t>
  </si>
  <si>
    <t xml:space="preserve">   of the stall supports.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</si>
</sst>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</font>
    <font>
      <b/>
      <sz val="14"/>
      <color theme="1"/>
      <name val="Arial"/>
    </font>
    <font>
      <sz val="10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8"/>
      <color theme="1"/>
      <name val="Arial"/>
    </font>
    <font>
      <b/>
      <sz val="12"/>
      <color theme="1"/>
      <name val="Arial"/>
    </font>
    <font>
      <sz val="11"/>
      <color theme="1"/>
      <name val="Oswald"/>
    </font>
    <font>
      <sz val="11"/>
      <color rgb="FF000000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  <fill>
      <patternFill patternType="solid">
        <fgColor rgb="FFD9EAD3"/>
        <bgColor rgb="FFD9EAD3"/>
      </patternFill>
    </fill>
    <fill>
      <patternFill patternType="solid">
        <fgColor rgb="FF93C47D"/>
        <bgColor rgb="FF93C47D"/>
      </patternFill>
    </fill>
    <fill>
      <patternFill patternType="solid">
        <fgColor rgb="FF9FC5E8"/>
        <bgColor rgb="FF9FC5E8"/>
      </patternFill>
    </fill>
    <fill>
      <patternFill patternType="solid">
        <fgColor rgb="FFCFE2F3"/>
        <bgColor rgb="FFCFE2F3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3" borderId="0" xfId="0" applyFont="1" applyFill="1" applyAlignment="1">
      <alignment horizontal="center"/>
    </xf>
    <xf numFmtId="0" fontId="3" fillId="4" borderId="1" xfId="0" applyFont="1" applyFill="1" applyBorder="1" applyAlignment="1">
      <alignment horizontal="right"/>
    </xf>
    <xf numFmtId="0" fontId="3" fillId="5" borderId="4" xfId="0" applyFont="1" applyFill="1" applyBorder="1" applyAlignment="1">
      <alignment horizontal="center"/>
    </xf>
    <xf numFmtId="0" fontId="4" fillId="4" borderId="3" xfId="0" applyFont="1" applyFill="1" applyBorder="1"/>
    <xf numFmtId="0" fontId="4" fillId="0" borderId="0" xfId="0" applyFont="1" applyAlignment="1"/>
    <xf numFmtId="0" fontId="3" fillId="4" borderId="5" xfId="0" applyFont="1" applyFill="1" applyBorder="1" applyAlignment="1">
      <alignment horizontal="right"/>
    </xf>
    <xf numFmtId="13" fontId="3" fillId="5" borderId="4" xfId="0" applyNumberFormat="1" applyFont="1" applyFill="1" applyBorder="1" applyAlignment="1">
      <alignment horizontal="center"/>
    </xf>
    <xf numFmtId="0" fontId="4" fillId="4" borderId="6" xfId="0" applyFont="1" applyFill="1" applyBorder="1" applyAlignment="1"/>
    <xf numFmtId="13" fontId="4" fillId="0" borderId="0" xfId="0" applyNumberFormat="1" applyFont="1"/>
    <xf numFmtId="0" fontId="4" fillId="0" borderId="0" xfId="0" applyFont="1"/>
    <xf numFmtId="0" fontId="6" fillId="7" borderId="8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13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1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/>
    <xf numFmtId="0" fontId="7" fillId="2" borderId="0" xfId="0" applyFont="1" applyFill="1" applyAlignment="1">
      <alignment horizontal="left"/>
    </xf>
    <xf numFmtId="0" fontId="8" fillId="0" borderId="0" xfId="0" applyFont="1" applyAlignment="1"/>
    <xf numFmtId="0" fontId="1" fillId="4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0" borderId="0" xfId="0" applyFont="1" applyAlignment="1">
      <alignment horizontal="right"/>
    </xf>
    <xf numFmtId="0" fontId="0" fillId="0" borderId="0" xfId="0" applyFont="1" applyAlignment="1"/>
    <xf numFmtId="0" fontId="5" fillId="6" borderId="1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9" fillId="0" borderId="0" xfId="0" applyFont="1" applyAlignment="1"/>
    <xf numFmtId="0" fontId="9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ertoolbelt.com/wp-content/uploads/2019/12/Cordless-drill-charge-station-organizer-easy-side.jpg" TargetMode="External"/><Relationship Id="rId13" Type="http://schemas.openxmlformats.org/officeDocument/2006/relationships/image" Target="../media/image7.jpeg"/><Relationship Id="rId18" Type="http://schemas.openxmlformats.org/officeDocument/2006/relationships/hyperlink" Target="https://www.hertoolbelt.com/wp-content/uploads/2019/12/Cordless-drill-charge-station-organizer-easy-hole.jpg" TargetMode="External"/><Relationship Id="rId3" Type="http://schemas.openxmlformats.org/officeDocument/2006/relationships/image" Target="../media/image2.jpeg"/><Relationship Id="rId7" Type="http://schemas.openxmlformats.org/officeDocument/2006/relationships/image" Target="../media/image4.jpeg"/><Relationship Id="rId12" Type="http://schemas.openxmlformats.org/officeDocument/2006/relationships/hyperlink" Target="https://www.hertoolbelt.com/wp-content/uploads/2019/12/Cordless-drill-charge-station-organizer-easy-divider-to-shelf.jpg" TargetMode="External"/><Relationship Id="rId17" Type="http://schemas.openxmlformats.org/officeDocument/2006/relationships/image" Target="../media/image9.jpeg"/><Relationship Id="rId2" Type="http://schemas.openxmlformats.org/officeDocument/2006/relationships/hyperlink" Target="https://www.hertoolbelt.com/wp-content/uploads/2019/12/Cordless-drill-charge-station-organizer-easy-sample-cut-diagram.jpg" TargetMode="External"/><Relationship Id="rId16" Type="http://schemas.openxmlformats.org/officeDocument/2006/relationships/hyperlink" Target="https://www.hertoolbelt.com/wp-content/uploads/2019/12/Cordless-drill-charge-station-organizer-easy-sides.jpg" TargetMode="External"/><Relationship Id="rId1" Type="http://schemas.openxmlformats.org/officeDocument/2006/relationships/image" Target="../media/image1.jpg"/><Relationship Id="rId6" Type="http://schemas.openxmlformats.org/officeDocument/2006/relationships/hyperlink" Target="https://www.hertoolbelt.com/wp-content/uploads/2019/12/Cordless-drill-charge-station-organizer-easy-countersink-holes.jpg" TargetMode="External"/><Relationship Id="rId11" Type="http://schemas.openxmlformats.org/officeDocument/2006/relationships/image" Target="../media/image6.jpeg"/><Relationship Id="rId5" Type="http://schemas.openxmlformats.org/officeDocument/2006/relationships/image" Target="../media/image3.jpeg"/><Relationship Id="rId15" Type="http://schemas.openxmlformats.org/officeDocument/2006/relationships/image" Target="../media/image8.jpeg"/><Relationship Id="rId10" Type="http://schemas.openxmlformats.org/officeDocument/2006/relationships/hyperlink" Target="https://www.hertoolbelt.com/wp-content/uploads/2019/12/Cordless-drill-charge-station-organizer-easy-divider-and-support.jpg" TargetMode="External"/><Relationship Id="rId19" Type="http://schemas.openxmlformats.org/officeDocument/2006/relationships/image" Target="../media/image10.jpeg"/><Relationship Id="rId4" Type="http://schemas.openxmlformats.org/officeDocument/2006/relationships/hyperlink" Target="https://www.hertoolbelt.com/wp-content/uploads/2019/12/Cordless-drill-charge-station-organizer-easy-side-dog-ear.jpg" TargetMode="External"/><Relationship Id="rId9" Type="http://schemas.openxmlformats.org/officeDocument/2006/relationships/image" Target="../media/image5.jpeg"/><Relationship Id="rId14" Type="http://schemas.openxmlformats.org/officeDocument/2006/relationships/hyperlink" Target="https://www.hertoolbelt.com/wp-content/uploads/2019/12/Cordless-drill-charge-station-organizer-easy-back-to-shelf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419100</xdr:colOff>
      <xdr:row>17</xdr:row>
      <xdr:rowOff>142875</xdr:rowOff>
    </xdr:from>
    <xdr:ext cx="3733800" cy="308610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" y="3609975"/>
          <a:ext cx="3733800" cy="30861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1</xdr:colOff>
      <xdr:row>38</xdr:row>
      <xdr:rowOff>1</xdr:rowOff>
    </xdr:from>
    <xdr:to>
      <xdr:col>5</xdr:col>
      <xdr:colOff>923926</xdr:colOff>
      <xdr:row>42</xdr:row>
      <xdr:rowOff>133351</xdr:rowOff>
    </xdr:to>
    <xdr:pic>
      <xdr:nvPicPr>
        <xdr:cNvPr id="3" name="Picture 2" descr="Organize your cordless drills and tools with a custom drill storage and charge station for about $20! Tell the plans how many tool stalls you want, and the free plans will customize your cut list. Free plans on hertoolbelt.com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328976C-924C-4F81-AE08-FEB0FE70862D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5484"/>
        <a:stretch/>
      </xdr:blipFill>
      <xdr:spPr bwMode="auto">
        <a:xfrm>
          <a:off x="1" y="7019926"/>
          <a:ext cx="5734050" cy="933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123824</xdr:colOff>
      <xdr:row>47</xdr:row>
      <xdr:rowOff>19050</xdr:rowOff>
    </xdr:from>
    <xdr:to>
      <xdr:col>5</xdr:col>
      <xdr:colOff>715009</xdr:colOff>
      <xdr:row>62</xdr:row>
      <xdr:rowOff>161925</xdr:rowOff>
    </xdr:to>
    <xdr:pic>
      <xdr:nvPicPr>
        <xdr:cNvPr id="4" name="Picture 3" descr="Organize your cordless drills and tools with a custom drill storage and charge station for about $20! Tell the plans how many tool stalls you want, and the free plans will customize your cut list. Free plans on hertoolbelt.com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D11663D-652D-4E94-B2F3-3814D6151E12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899" y="8839200"/>
          <a:ext cx="2515235" cy="3143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5</xdr:col>
      <xdr:colOff>933450</xdr:colOff>
      <xdr:row>85</xdr:row>
      <xdr:rowOff>57150</xdr:rowOff>
    </xdr:to>
    <xdr:pic>
      <xdr:nvPicPr>
        <xdr:cNvPr id="5" name="Picture 4" descr="Organize your cordless drills and tools with a custom drill storage and charge station for about $20! Tell the plans how many tool stalls you want, and the free plans will customize your cut list. Free plans on hertoolbelt.com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658E38B-5C71-415E-978C-5D3D7D0344B5}"/>
            </a:ext>
          </a:extLst>
        </xdr:cNvPr>
        <xdr:cNvPicPr/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20575"/>
          <a:ext cx="5743575" cy="3857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457199</xdr:colOff>
      <xdr:row>91</xdr:row>
      <xdr:rowOff>66677</xdr:rowOff>
    </xdr:from>
    <xdr:to>
      <xdr:col>5</xdr:col>
      <xdr:colOff>888998</xdr:colOff>
      <xdr:row>102</xdr:row>
      <xdr:rowOff>161926</xdr:rowOff>
    </xdr:to>
    <xdr:pic>
      <xdr:nvPicPr>
        <xdr:cNvPr id="6" name="Picture 5" descr="Organize your cordless drills and tools with a custom drill storage and charge station for about $20! Tell the plans how many tool stalls you want, and the free plans will customize your cut list. Free plans on hertoolbelt.com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DF498BF3-9BE2-4C88-9B5A-2A8BB83708BD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4" y="17687927"/>
          <a:ext cx="2355849" cy="22955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190499</xdr:colOff>
      <xdr:row>104</xdr:row>
      <xdr:rowOff>9525</xdr:rowOff>
    </xdr:from>
    <xdr:to>
      <xdr:col>5</xdr:col>
      <xdr:colOff>800099</xdr:colOff>
      <xdr:row>116</xdr:row>
      <xdr:rowOff>200024</xdr:rowOff>
    </xdr:to>
    <xdr:pic>
      <xdr:nvPicPr>
        <xdr:cNvPr id="7" name="Picture 6" descr="Organize your cordless drills and tools with a custom drill storage and charge station for about $20! Tell the plans how many tool stalls you want, and the free plans will customize your cut list. Free plans on hertoolbelt.com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3FC12A04-7AC3-483B-B956-9296CB7B1A5A}"/>
            </a:ext>
          </a:extLst>
        </xdr:cNvPr>
        <xdr:cNvPicPr/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844"/>
        <a:stretch/>
      </xdr:blipFill>
      <xdr:spPr bwMode="auto">
        <a:xfrm>
          <a:off x="190499" y="20231100"/>
          <a:ext cx="5419725" cy="259079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121</xdr:row>
      <xdr:rowOff>0</xdr:rowOff>
    </xdr:from>
    <xdr:to>
      <xdr:col>5</xdr:col>
      <xdr:colOff>933450</xdr:colOff>
      <xdr:row>134</xdr:row>
      <xdr:rowOff>190500</xdr:rowOff>
    </xdr:to>
    <xdr:pic>
      <xdr:nvPicPr>
        <xdr:cNvPr id="8" name="Picture 7" descr="Organize your cordless drills and tools with a custom drill storage and charge station for about $20! Tell the plans how many tool stalls you want, and the free plans will customize your cut list. Free plans on hertoolbelt.com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862286C2-85C3-49BA-85B6-F1489863692D}"/>
            </a:ext>
          </a:extLst>
        </xdr:cNvPr>
        <xdr:cNvPicPr/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5528"/>
        <a:stretch/>
      </xdr:blipFill>
      <xdr:spPr bwMode="auto">
        <a:xfrm>
          <a:off x="0" y="24022050"/>
          <a:ext cx="5743575" cy="27908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114299</xdr:colOff>
      <xdr:row>137</xdr:row>
      <xdr:rowOff>76198</xdr:rowOff>
    </xdr:from>
    <xdr:to>
      <xdr:col>5</xdr:col>
      <xdr:colOff>857249</xdr:colOff>
      <xdr:row>152</xdr:row>
      <xdr:rowOff>123824</xdr:rowOff>
    </xdr:to>
    <xdr:pic>
      <xdr:nvPicPr>
        <xdr:cNvPr id="9" name="Picture 8" descr="Organize your cordless drills and tools with a custom drill storage and charge station for about $20! Tell the plans how many tool stalls you want, and the free plans will customize your cut list. Free plans on hertoolbelt.com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F705C3B0-63EE-4A27-BB73-7ABA71C97806}"/>
            </a:ext>
          </a:extLst>
        </xdr:cNvPr>
        <xdr:cNvPicPr/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33" b="6047"/>
        <a:stretch/>
      </xdr:blipFill>
      <xdr:spPr bwMode="auto">
        <a:xfrm>
          <a:off x="114299" y="26898598"/>
          <a:ext cx="5553075" cy="304800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156</xdr:row>
      <xdr:rowOff>19051</xdr:rowOff>
    </xdr:from>
    <xdr:to>
      <xdr:col>5</xdr:col>
      <xdr:colOff>847725</xdr:colOff>
      <xdr:row>178</xdr:row>
      <xdr:rowOff>180975</xdr:rowOff>
    </xdr:to>
    <xdr:pic>
      <xdr:nvPicPr>
        <xdr:cNvPr id="10" name="Picture 9" descr="Organize your cordless drills and tools with a custom drill storage and charge station for about $20! Tell the plans how many tool stalls you want, and the free plans will customize your cut list. Free plans on hertoolbelt.com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5CFD456B-20B9-4292-B071-020126BEB760}"/>
            </a:ext>
          </a:extLst>
        </xdr:cNvPr>
        <xdr:cNvPicPr/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041851"/>
          <a:ext cx="5657850" cy="45624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181</xdr:row>
      <xdr:rowOff>0</xdr:rowOff>
    </xdr:from>
    <xdr:to>
      <xdr:col>5</xdr:col>
      <xdr:colOff>819150</xdr:colOff>
      <xdr:row>201</xdr:row>
      <xdr:rowOff>142875</xdr:rowOff>
    </xdr:to>
    <xdr:pic>
      <xdr:nvPicPr>
        <xdr:cNvPr id="11" name="Picture 10" descr="Organize your cordless drills and tools with a custom drill storage and charge station for about $20! Tell the plans how many tool stalls you want, and the free plans will customize your cut list. Free plans on hertoolbelt.com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50A42783-F2ED-477C-942D-33055B0C8006}"/>
            </a:ext>
          </a:extLst>
        </xdr:cNvPr>
        <xdr:cNvPicPr/>
      </xdr:nvPicPr>
      <xdr:blipFill rotWithShape="1"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28" t="6237" r="3473" b="11328"/>
        <a:stretch/>
      </xdr:blipFill>
      <xdr:spPr bwMode="auto">
        <a:xfrm>
          <a:off x="0" y="36223575"/>
          <a:ext cx="5629275" cy="4143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466725</xdr:colOff>
      <xdr:row>17</xdr:row>
      <xdr:rowOff>47625</xdr:rowOff>
    </xdr:from>
    <xdr:ext cx="3733800" cy="308610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13D5BB2F-B1E0-4514-B491-30D3F43EC22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6725" y="3514725"/>
          <a:ext cx="3733800" cy="30861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210"/>
  <sheetViews>
    <sheetView tabSelected="1" workbookViewId="0">
      <selection activeCell="F7" sqref="F7"/>
    </sheetView>
  </sheetViews>
  <sheetFormatPr defaultColWidth="14.42578125" defaultRowHeight="15.75" customHeight="1"/>
  <sheetData>
    <row r="1" spans="1:6" ht="14.25">
      <c r="A1" s="19" t="s">
        <v>0</v>
      </c>
      <c r="B1" s="20"/>
      <c r="C1" s="20"/>
      <c r="D1" s="20"/>
      <c r="E1" s="20"/>
      <c r="F1" s="20"/>
    </row>
    <row r="2" spans="1:6" ht="15.75" customHeight="1">
      <c r="A2" s="1"/>
      <c r="B2" s="1"/>
      <c r="C2" s="1"/>
    </row>
    <row r="3" spans="1:6" ht="15.75" customHeight="1">
      <c r="A3" s="21" t="s">
        <v>1</v>
      </c>
      <c r="B3" s="22"/>
      <c r="C3" s="23"/>
    </row>
    <row r="4" spans="1:6" ht="12.75">
      <c r="A4" s="2" t="s">
        <v>2</v>
      </c>
      <c r="B4" s="3">
        <v>4</v>
      </c>
      <c r="C4" s="4"/>
      <c r="D4" s="5" t="s">
        <v>3</v>
      </c>
    </row>
    <row r="5" spans="1:6" ht="12.75">
      <c r="A5" s="6" t="s">
        <v>4</v>
      </c>
      <c r="B5" s="7">
        <v>1.5</v>
      </c>
      <c r="C5" s="8" t="s">
        <v>5</v>
      </c>
      <c r="D5" s="5" t="s">
        <v>6</v>
      </c>
    </row>
    <row r="6" spans="1:6" ht="12.75">
      <c r="A6" s="24" t="s">
        <v>7</v>
      </c>
      <c r="B6" s="25"/>
      <c r="C6" s="9">
        <f>Sheet!C6</f>
        <v>89.125</v>
      </c>
      <c r="D6" s="5" t="s">
        <v>5</v>
      </c>
    </row>
    <row r="7" spans="1:6" ht="14.25" customHeight="1">
      <c r="C7" s="9">
        <f>Sheet!C7</f>
        <v>8</v>
      </c>
      <c r="D7" s="5" t="s">
        <v>8</v>
      </c>
    </row>
    <row r="8" spans="1:6" ht="24" customHeight="1">
      <c r="A8" s="26" t="s">
        <v>9</v>
      </c>
      <c r="B8" s="22"/>
      <c r="C8" s="22"/>
      <c r="D8" s="22"/>
      <c r="E8" s="23"/>
    </row>
    <row r="9" spans="1:6" ht="12.75">
      <c r="A9" s="27" t="s">
        <v>10</v>
      </c>
      <c r="B9" s="28"/>
      <c r="C9" s="28"/>
      <c r="D9" s="28"/>
      <c r="E9" s="29"/>
    </row>
    <row r="10" spans="1:6" ht="15.75" customHeight="1">
      <c r="A10" s="11" t="s">
        <v>11</v>
      </c>
      <c r="B10" s="11" t="s">
        <v>12</v>
      </c>
      <c r="C10" s="11" t="s">
        <v>13</v>
      </c>
      <c r="D10" s="11" t="s">
        <v>14</v>
      </c>
      <c r="E10" s="11" t="s">
        <v>15</v>
      </c>
    </row>
    <row r="11" spans="1:6" ht="12.75">
      <c r="A11" s="12" t="s">
        <v>16</v>
      </c>
      <c r="B11" s="13">
        <f>Sheet!B11</f>
        <v>2</v>
      </c>
      <c r="C11" s="13">
        <f>Sheet!C11</f>
        <v>0.75</v>
      </c>
      <c r="D11" s="13">
        <f>Sheet!D11</f>
        <v>9.25</v>
      </c>
      <c r="E11" s="13">
        <f>Sheet!E11</f>
        <v>13.75</v>
      </c>
    </row>
    <row r="12" spans="1:6" ht="12.75">
      <c r="A12" s="12" t="s">
        <v>17</v>
      </c>
      <c r="B12" s="13">
        <f>Sheet!B12</f>
        <v>1</v>
      </c>
      <c r="C12" s="13">
        <f>Sheet!C12</f>
        <v>0.75</v>
      </c>
      <c r="D12" s="13">
        <f>Sheet!D12</f>
        <v>9.25</v>
      </c>
      <c r="E12" s="13">
        <f>Sheet!E12</f>
        <v>14.25</v>
      </c>
    </row>
    <row r="13" spans="1:6" ht="12.75">
      <c r="A13" s="12" t="s">
        <v>18</v>
      </c>
      <c r="B13" s="13">
        <f>Sheet!B13</f>
        <v>1</v>
      </c>
      <c r="C13" s="13">
        <f>Sheet!C13</f>
        <v>0.75</v>
      </c>
      <c r="D13" s="13">
        <f>Sheet!D13</f>
        <v>8.5</v>
      </c>
      <c r="E13" s="13">
        <f>Sheet!E13</f>
        <v>14.25</v>
      </c>
    </row>
    <row r="14" spans="1:6" ht="12.75">
      <c r="A14" s="12" t="s">
        <v>19</v>
      </c>
      <c r="B14" s="13">
        <f>Sheet!B14</f>
        <v>1</v>
      </c>
      <c r="C14" s="13">
        <f>Sheet!C14</f>
        <v>0.75</v>
      </c>
      <c r="D14" s="13">
        <f>Sheet!D14</f>
        <v>9.25</v>
      </c>
      <c r="E14" s="13">
        <f>Sheet!E14</f>
        <v>14.25</v>
      </c>
    </row>
    <row r="15" spans="1:6" ht="12.75">
      <c r="A15" s="12" t="s">
        <v>20</v>
      </c>
      <c r="B15" s="13">
        <f>Sheet!B15</f>
        <v>3</v>
      </c>
      <c r="C15" s="13">
        <f>Sheet!C15</f>
        <v>0.75</v>
      </c>
      <c r="D15" s="13">
        <f>Sheet!D15</f>
        <v>9.25</v>
      </c>
      <c r="E15" s="13">
        <f>Sheet!E15</f>
        <v>3</v>
      </c>
    </row>
    <row r="16" spans="1:6" ht="12.75">
      <c r="A16" s="12" t="s">
        <v>21</v>
      </c>
      <c r="B16" s="13">
        <f>Sheet!B16</f>
        <v>3</v>
      </c>
      <c r="C16" s="13">
        <f>Sheet!C16</f>
        <v>0.75</v>
      </c>
      <c r="D16" s="13">
        <f>Sheet!D16</f>
        <v>9.25</v>
      </c>
      <c r="E16" s="13">
        <f>Sheet!E16</f>
        <v>2.25</v>
      </c>
    </row>
    <row r="17" spans="1:5" ht="12.75">
      <c r="A17" s="12" t="s">
        <v>22</v>
      </c>
      <c r="B17" s="13">
        <f>Sheet!B17</f>
        <v>2</v>
      </c>
      <c r="C17" s="13">
        <f>Sheet!C17</f>
        <v>0.75</v>
      </c>
      <c r="D17" s="13">
        <f>Sheet!D17</f>
        <v>9.25</v>
      </c>
      <c r="E17" s="13">
        <f>Sheet!E17</f>
        <v>0.75</v>
      </c>
    </row>
    <row r="18" spans="1:5" ht="12.75">
      <c r="A18" s="15"/>
      <c r="B18" s="15"/>
      <c r="C18" s="16"/>
      <c r="D18" s="16"/>
      <c r="E18" s="16"/>
    </row>
    <row r="19" spans="1:5" ht="12.75">
      <c r="B19" s="15"/>
      <c r="C19" s="16"/>
      <c r="D19" s="16"/>
      <c r="E19" s="16"/>
    </row>
    <row r="20" spans="1:5" ht="12.75">
      <c r="A20" s="17"/>
      <c r="B20" s="15"/>
      <c r="C20" s="16"/>
      <c r="D20" s="16"/>
      <c r="E20" s="16"/>
    </row>
    <row r="21" spans="1:5" ht="12.75">
      <c r="A21" s="15"/>
      <c r="B21" s="15"/>
      <c r="C21" s="16"/>
      <c r="D21" s="16"/>
      <c r="E21" s="16"/>
    </row>
    <row r="22" spans="1:5" ht="12.75">
      <c r="A22" s="15"/>
      <c r="B22" s="15"/>
      <c r="C22" s="15"/>
      <c r="D22" s="15"/>
      <c r="E22" s="15"/>
    </row>
    <row r="23" spans="1:5" ht="12.75">
      <c r="A23" s="15"/>
      <c r="B23" s="15"/>
      <c r="C23" s="15"/>
      <c r="D23" s="15"/>
      <c r="E23" s="15"/>
    </row>
    <row r="38" spans="1:1" ht="15.75" customHeight="1">
      <c r="A38" t="s">
        <v>23</v>
      </c>
    </row>
    <row r="44" spans="1:1" ht="15.75" customHeight="1">
      <c r="A44" t="s">
        <v>24</v>
      </c>
    </row>
    <row r="45" spans="1:1" ht="15.75" customHeight="1">
      <c r="A45" s="18" t="s">
        <v>32</v>
      </c>
    </row>
    <row r="46" spans="1:1" s="18" customFormat="1" ht="15.75" customHeight="1"/>
    <row r="47" spans="1:1" ht="15.75" customHeight="1">
      <c r="A47" s="18" t="s">
        <v>33</v>
      </c>
    </row>
    <row r="48" spans="1:1" s="18" customFormat="1" ht="15.75" customHeight="1"/>
    <row r="49" spans="1:1" ht="15.75" customHeight="1">
      <c r="A49" s="18" t="s">
        <v>25</v>
      </c>
    </row>
    <row r="50" spans="1:1" ht="15.75" customHeight="1">
      <c r="A50" s="18" t="s">
        <v>26</v>
      </c>
    </row>
    <row r="51" spans="1:1" ht="15.75" customHeight="1">
      <c r="A51" s="18" t="s">
        <v>27</v>
      </c>
    </row>
    <row r="52" spans="1:1" ht="15.75" customHeight="1">
      <c r="A52" s="18" t="s">
        <v>28</v>
      </c>
    </row>
    <row r="64" spans="1:1" ht="15.75" customHeight="1">
      <c r="A64" s="18" t="s">
        <v>29</v>
      </c>
    </row>
    <row r="65" spans="1:1" ht="15.75" customHeight="1">
      <c r="A65" s="18" t="s">
        <v>30</v>
      </c>
    </row>
    <row r="66" spans="1:1" ht="15.75" customHeight="1">
      <c r="A66" s="18" t="s">
        <v>31</v>
      </c>
    </row>
    <row r="69" spans="1:1" ht="15.75" customHeight="1">
      <c r="A69" s="18"/>
    </row>
    <row r="70" spans="1:1" ht="15.75" customHeight="1">
      <c r="A70" s="18"/>
    </row>
    <row r="71" spans="1:1" ht="15.75" customHeight="1">
      <c r="A71" s="18"/>
    </row>
    <row r="72" spans="1:1" ht="15.75" customHeight="1">
      <c r="A72" s="18"/>
    </row>
    <row r="73" spans="1:1" ht="15.75" customHeight="1">
      <c r="A73" s="18"/>
    </row>
    <row r="74" spans="1:1" ht="15.75" customHeight="1">
      <c r="A74" s="18"/>
    </row>
    <row r="75" spans="1:1" ht="15.75" customHeight="1">
      <c r="A75" s="18"/>
    </row>
    <row r="76" spans="1:1" ht="15.75" customHeight="1">
      <c r="A76" s="18"/>
    </row>
    <row r="87" spans="1:1" s="18" customFormat="1" ht="15.75" customHeight="1"/>
    <row r="88" spans="1:1" s="18" customFormat="1" ht="15.75" customHeight="1"/>
    <row r="89" spans="1:1" s="18" customFormat="1" ht="15.75" customHeight="1"/>
    <row r="90" spans="1:1" s="18" customFormat="1" ht="15.75" customHeight="1"/>
    <row r="91" spans="1:1" s="18" customFormat="1" ht="15.75" customHeight="1"/>
    <row r="92" spans="1:1" ht="15.75" customHeight="1">
      <c r="A92" s="18" t="s">
        <v>34</v>
      </c>
    </row>
    <row r="93" spans="1:1" ht="15.75" customHeight="1">
      <c r="A93" s="18" t="s">
        <v>35</v>
      </c>
    </row>
    <row r="94" spans="1:1" ht="15.75" customHeight="1">
      <c r="A94" t="s">
        <v>36</v>
      </c>
    </row>
    <row r="95" spans="1:1" ht="15.75" customHeight="1">
      <c r="A95" s="18" t="s">
        <v>37</v>
      </c>
    </row>
    <row r="96" spans="1:1" ht="15.75" customHeight="1">
      <c r="A96" s="18" t="s">
        <v>38</v>
      </c>
    </row>
    <row r="97" spans="1:2" ht="15.75" customHeight="1">
      <c r="A97" s="18" t="s">
        <v>39</v>
      </c>
    </row>
    <row r="99" spans="1:2" ht="15.75" customHeight="1">
      <c r="A99" s="18"/>
    </row>
    <row r="100" spans="1:2" ht="15.75" customHeight="1">
      <c r="A100" s="30" t="s">
        <v>59</v>
      </c>
    </row>
    <row r="101" spans="1:2" ht="15.75" customHeight="1">
      <c r="A101" s="30" t="s">
        <v>60</v>
      </c>
    </row>
    <row r="102" spans="1:2" ht="15.75" customHeight="1">
      <c r="A102" s="30" t="s">
        <v>61</v>
      </c>
    </row>
    <row r="103" spans="1:2" ht="15.75" customHeight="1">
      <c r="A103" s="30" t="s">
        <v>62</v>
      </c>
    </row>
    <row r="104" spans="1:2" ht="15.75" customHeight="1">
      <c r="A104" s="18" t="s">
        <v>40</v>
      </c>
    </row>
    <row r="105" spans="1:2" ht="15.75" customHeight="1">
      <c r="A105" s="18"/>
      <c r="B105" s="18"/>
    </row>
    <row r="106" spans="1:2" ht="15.75" customHeight="1">
      <c r="A106" s="18"/>
    </row>
    <row r="107" spans="1:2" ht="15.75" customHeight="1">
      <c r="A107" s="18"/>
    </row>
    <row r="108" spans="1:2" ht="15.75" customHeight="1">
      <c r="A108" s="18"/>
    </row>
    <row r="109" spans="1:2" ht="15.75" customHeight="1">
      <c r="A109" s="18"/>
    </row>
    <row r="110" spans="1:2" ht="15.75" customHeight="1">
      <c r="A110" s="18"/>
    </row>
    <row r="111" spans="1:2" ht="15.75" customHeight="1">
      <c r="A111" s="18"/>
    </row>
    <row r="112" spans="1:2" ht="15.75" customHeight="1">
      <c r="A112" s="18"/>
    </row>
    <row r="113" spans="1:1" ht="15.75" customHeight="1">
      <c r="A113" s="18"/>
    </row>
    <row r="117" spans="1:1" s="18" customFormat="1" ht="15.75" customHeight="1"/>
    <row r="118" spans="1:1" ht="15.75" customHeight="1">
      <c r="A118" s="18" t="s">
        <v>41</v>
      </c>
    </row>
    <row r="119" spans="1:1" ht="15.75" customHeight="1">
      <c r="A119" s="18" t="s">
        <v>42</v>
      </c>
    </row>
    <row r="120" spans="1:1" ht="15.75" customHeight="1">
      <c r="A120" s="18" t="s">
        <v>43</v>
      </c>
    </row>
    <row r="121" spans="1:1" ht="15.75" customHeight="1">
      <c r="A121" s="18" t="s">
        <v>44</v>
      </c>
    </row>
    <row r="122" spans="1:1" ht="15.75" customHeight="1">
      <c r="A122" s="18"/>
    </row>
    <row r="123" spans="1:1" ht="15.75" customHeight="1">
      <c r="A123" s="18"/>
    </row>
    <row r="124" spans="1:1" ht="15.75" customHeight="1">
      <c r="A124" s="18"/>
    </row>
    <row r="125" spans="1:1" ht="15.75" customHeight="1">
      <c r="A125" s="18"/>
    </row>
    <row r="126" spans="1:1" ht="15.75" customHeight="1">
      <c r="A126" s="18"/>
    </row>
    <row r="136" spans="1:1" ht="15.75" customHeight="1">
      <c r="A136" s="30" t="s">
        <v>46</v>
      </c>
    </row>
    <row r="137" spans="1:1" ht="15.75" customHeight="1">
      <c r="A137" s="30" t="s">
        <v>45</v>
      </c>
    </row>
    <row r="138" spans="1:1" s="18" customFormat="1" ht="15.75" customHeight="1">
      <c r="A138" s="30"/>
    </row>
    <row r="139" spans="1:1" s="18" customFormat="1" ht="15.75" customHeight="1">
      <c r="A139" s="30"/>
    </row>
    <row r="140" spans="1:1" s="18" customFormat="1" ht="15.75" customHeight="1">
      <c r="A140" s="30"/>
    </row>
    <row r="152" spans="1:1" s="18" customFormat="1" ht="15.75" customHeight="1"/>
    <row r="153" spans="1:1" s="18" customFormat="1" ht="15.75" customHeight="1"/>
    <row r="154" spans="1:1" ht="15.75" customHeight="1">
      <c r="A154" s="30" t="s">
        <v>47</v>
      </c>
    </row>
    <row r="155" spans="1:1" ht="15.75" customHeight="1">
      <c r="A155" s="30" t="s">
        <v>48</v>
      </c>
    </row>
    <row r="177" spans="1:1" s="18" customFormat="1" ht="15.75" customHeight="1"/>
    <row r="178" spans="1:1" s="18" customFormat="1" ht="15.75" customHeight="1"/>
    <row r="179" spans="1:1" s="18" customFormat="1" ht="15.75" customHeight="1"/>
    <row r="180" spans="1:1" ht="15.75" customHeight="1">
      <c r="A180" s="30" t="s">
        <v>49</v>
      </c>
    </row>
    <row r="181" spans="1:1" ht="15.75" customHeight="1">
      <c r="A181" s="18" t="s">
        <v>50</v>
      </c>
    </row>
    <row r="203" spans="1:1" ht="15.75" customHeight="1">
      <c r="A203" s="30" t="s">
        <v>51</v>
      </c>
    </row>
    <row r="204" spans="1:1" ht="15.75" customHeight="1">
      <c r="A204" s="30" t="s">
        <v>52</v>
      </c>
    </row>
    <row r="205" spans="1:1" ht="15.75" customHeight="1">
      <c r="A205" s="30" t="s">
        <v>53</v>
      </c>
    </row>
    <row r="206" spans="1:1" ht="15.75" customHeight="1">
      <c r="A206" s="31" t="s">
        <v>54</v>
      </c>
    </row>
    <row r="207" spans="1:1" ht="15.75" customHeight="1">
      <c r="A207" s="30" t="s">
        <v>55</v>
      </c>
    </row>
    <row r="208" spans="1:1" ht="15.75" customHeight="1">
      <c r="A208" s="30" t="s">
        <v>56</v>
      </c>
    </row>
    <row r="209" spans="1:1" ht="15.75" customHeight="1">
      <c r="A209" s="30" t="s">
        <v>57</v>
      </c>
    </row>
    <row r="210" spans="1:1" ht="15.75" customHeight="1">
      <c r="A210" s="30" t="s">
        <v>58</v>
      </c>
    </row>
  </sheetData>
  <mergeCells count="5">
    <mergeCell ref="A1:F1"/>
    <mergeCell ref="A3:C3"/>
    <mergeCell ref="A6:B6"/>
    <mergeCell ref="A8:E8"/>
    <mergeCell ref="A9:E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9BC81-1ADC-415F-89D1-08852437B29A}">
  <sheetPr>
    <outlinePr summaryBelow="0" summaryRight="0"/>
  </sheetPr>
  <dimension ref="A1:F23"/>
  <sheetViews>
    <sheetView workbookViewId="0">
      <selection activeCell="E6" sqref="E6"/>
    </sheetView>
  </sheetViews>
  <sheetFormatPr defaultColWidth="14.42578125" defaultRowHeight="15.75" customHeight="1"/>
  <sheetData>
    <row r="1" spans="1:6" ht="14.25">
      <c r="A1" s="19" t="s">
        <v>0</v>
      </c>
      <c r="B1" s="20"/>
      <c r="C1" s="20"/>
      <c r="D1" s="20"/>
      <c r="E1" s="20"/>
      <c r="F1" s="20"/>
    </row>
    <row r="2" spans="1:6" ht="15.75" customHeight="1">
      <c r="A2" s="1"/>
      <c r="B2" s="1"/>
      <c r="C2" s="1"/>
    </row>
    <row r="3" spans="1:6" ht="15.75" customHeight="1">
      <c r="A3" s="21" t="s">
        <v>1</v>
      </c>
      <c r="B3" s="22"/>
      <c r="C3" s="23"/>
    </row>
    <row r="4" spans="1:6" ht="12.75">
      <c r="A4" s="2" t="s">
        <v>2</v>
      </c>
      <c r="B4" s="7">
        <f>CutList!B4</f>
        <v>4</v>
      </c>
      <c r="C4" s="4"/>
      <c r="D4" s="5" t="s">
        <v>3</v>
      </c>
    </row>
    <row r="5" spans="1:6" ht="12.75">
      <c r="A5" s="6" t="s">
        <v>4</v>
      </c>
      <c r="B5" s="7">
        <f>CutList!B5</f>
        <v>1.5</v>
      </c>
      <c r="C5" s="8" t="s">
        <v>5</v>
      </c>
      <c r="D5" s="5" t="s">
        <v>6</v>
      </c>
    </row>
    <row r="6" spans="1:6" ht="12.75">
      <c r="A6" s="24" t="s">
        <v>7</v>
      </c>
      <c r="B6" s="25"/>
      <c r="C6" s="9">
        <f>(B11*E11)+(B12*E12)+(B13*E13)+(B14*E14)+(B15*E15)+(B16*E16)+(B17*E17)+(0.125*SUM(B11:B17))</f>
        <v>89.125</v>
      </c>
      <c r="D6" s="5" t="s">
        <v>5</v>
      </c>
    </row>
    <row r="7" spans="1:6" ht="14.25" customHeight="1">
      <c r="C7" s="10">
        <f>ROUNDUP((C6/12),0)</f>
        <v>8</v>
      </c>
      <c r="D7" s="5" t="s">
        <v>8</v>
      </c>
    </row>
    <row r="8" spans="1:6" ht="24" customHeight="1">
      <c r="A8" s="26" t="s">
        <v>9</v>
      </c>
      <c r="B8" s="22"/>
      <c r="C8" s="22"/>
      <c r="D8" s="22"/>
      <c r="E8" s="23"/>
    </row>
    <row r="9" spans="1:6" ht="12.75">
      <c r="A9" s="27" t="s">
        <v>10</v>
      </c>
      <c r="B9" s="28"/>
      <c r="C9" s="28"/>
      <c r="D9" s="28"/>
      <c r="E9" s="29"/>
    </row>
    <row r="10" spans="1:6" ht="15.75" customHeight="1">
      <c r="A10" s="11" t="s">
        <v>11</v>
      </c>
      <c r="B10" s="11" t="s">
        <v>12</v>
      </c>
      <c r="C10" s="11" t="s">
        <v>13</v>
      </c>
      <c r="D10" s="11" t="s">
        <v>14</v>
      </c>
      <c r="E10" s="11" t="s">
        <v>15</v>
      </c>
    </row>
    <row r="11" spans="1:6" ht="12.75">
      <c r="A11" s="14" t="s">
        <v>16</v>
      </c>
      <c r="B11" s="13">
        <v>2</v>
      </c>
      <c r="C11" s="13">
        <v>0.75</v>
      </c>
      <c r="D11" s="13">
        <v>9.25</v>
      </c>
      <c r="E11" s="13">
        <v>13.75</v>
      </c>
    </row>
    <row r="12" spans="1:6" ht="12.75">
      <c r="A12" s="14" t="s">
        <v>17</v>
      </c>
      <c r="B12" s="13">
        <v>1</v>
      </c>
      <c r="C12" s="13">
        <v>0.75</v>
      </c>
      <c r="D12" s="13">
        <v>9.25</v>
      </c>
      <c r="E12" s="13">
        <f>E17+E17+((B4-1)*E16)+(B4*B5)</f>
        <v>14.25</v>
      </c>
    </row>
    <row r="13" spans="1:6" ht="12.75">
      <c r="A13" s="14" t="s">
        <v>18</v>
      </c>
      <c r="B13" s="13">
        <v>1</v>
      </c>
      <c r="C13" s="13">
        <v>0.75</v>
      </c>
      <c r="D13" s="13">
        <f>9.25-0.75</f>
        <v>8.5</v>
      </c>
      <c r="E13" s="13">
        <f t="shared" ref="E13:E14" si="0">E12</f>
        <v>14.25</v>
      </c>
    </row>
    <row r="14" spans="1:6" ht="12.75">
      <c r="A14" s="14" t="s">
        <v>19</v>
      </c>
      <c r="B14" s="13">
        <v>1</v>
      </c>
      <c r="C14" s="13">
        <v>0.75</v>
      </c>
      <c r="D14" s="13">
        <v>9.25</v>
      </c>
      <c r="E14" s="13">
        <f t="shared" si="0"/>
        <v>14.25</v>
      </c>
    </row>
    <row r="15" spans="1:6" ht="12.75">
      <c r="A15" s="14" t="s">
        <v>20</v>
      </c>
      <c r="B15" s="13">
        <f>B4-1</f>
        <v>3</v>
      </c>
      <c r="C15" s="13">
        <v>0.75</v>
      </c>
      <c r="D15" s="13">
        <v>9.25</v>
      </c>
      <c r="E15" s="13">
        <v>3</v>
      </c>
    </row>
    <row r="16" spans="1:6" ht="12.75">
      <c r="A16" s="14" t="s">
        <v>21</v>
      </c>
      <c r="B16" s="13">
        <f>B4-1</f>
        <v>3</v>
      </c>
      <c r="C16" s="13">
        <v>0.75</v>
      </c>
      <c r="D16" s="13">
        <v>9.25</v>
      </c>
      <c r="E16" s="13">
        <v>2.25</v>
      </c>
    </row>
    <row r="17" spans="1:5" ht="12.75">
      <c r="A17" s="14" t="s">
        <v>22</v>
      </c>
      <c r="B17" s="13">
        <v>2</v>
      </c>
      <c r="C17" s="13">
        <v>0.75</v>
      </c>
      <c r="D17" s="13">
        <v>9.25</v>
      </c>
      <c r="E17" s="13">
        <v>0.75</v>
      </c>
    </row>
    <row r="18" spans="1:5" ht="12.75">
      <c r="A18" s="17"/>
      <c r="B18" s="17"/>
      <c r="C18" s="16"/>
      <c r="D18" s="16"/>
      <c r="E18" s="16"/>
    </row>
    <row r="19" spans="1:5" ht="12.75">
      <c r="B19" s="17"/>
      <c r="C19" s="16"/>
      <c r="D19" s="16"/>
      <c r="E19" s="16"/>
    </row>
    <row r="20" spans="1:5" ht="12.75">
      <c r="A20" s="17"/>
      <c r="B20" s="17"/>
      <c r="C20" s="16"/>
      <c r="D20" s="16"/>
      <c r="E20" s="16"/>
    </row>
    <row r="21" spans="1:5" ht="12.75">
      <c r="A21" s="17"/>
      <c r="B21" s="17"/>
      <c r="C21" s="16"/>
      <c r="D21" s="16"/>
      <c r="E21" s="16"/>
    </row>
    <row r="22" spans="1:5" ht="12.75">
      <c r="A22" s="17"/>
      <c r="B22" s="17"/>
      <c r="C22" s="17"/>
      <c r="D22" s="17"/>
      <c r="E22" s="17"/>
    </row>
    <row r="23" spans="1:5" ht="12.75">
      <c r="A23" s="17"/>
      <c r="B23" s="17"/>
      <c r="C23" s="17"/>
      <c r="D23" s="17"/>
      <c r="E23" s="17"/>
    </row>
  </sheetData>
  <sheetProtection algorithmName="SHA-512" hashValue="QLpX/0fxltLeEhsN6RM0sVCcfGrRqn9OtcdX1ieJRihaFHSP80ZnbkLlTguS+Rv6wjqYbnrfl2M7JgVk4QQPjA==" saltValue="itUe0EFnlJVUkOo7ZXlpDA==" spinCount="100000" sheet="1" objects="1" scenarios="1"/>
  <mergeCells count="5">
    <mergeCell ref="A1:F1"/>
    <mergeCell ref="A3:C3"/>
    <mergeCell ref="A6:B6"/>
    <mergeCell ref="A8:E8"/>
    <mergeCell ref="A9:E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CutList</vt:lpstr>
      <vt:lpstr>Sheet</vt:lpstr>
      <vt:lpstr>CutList!Print_Area</vt:lpstr>
      <vt:lpstr>Sheet!Print_Area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Baesler</dc:creator>
  <cp:lastModifiedBy>Amy Baesler</cp:lastModifiedBy>
  <cp:lastPrinted>2019-12-19T01:02:20Z</cp:lastPrinted>
  <dcterms:created xsi:type="dcterms:W3CDTF">2019-12-07T22:22:14Z</dcterms:created>
  <dcterms:modified xsi:type="dcterms:W3CDTF">2019-12-19T01:02:46Z</dcterms:modified>
</cp:coreProperties>
</file>